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4" rupBuild="18528"/>
  <workbookPr/>
  <mc:AlternateContent xmlns:mc="http://schemas.openxmlformats.org/markup-compatibility/2006">
    <mc:Choice Requires="x15">
      <x15ac:absPath xmlns:x15ac="http://schemas.microsoft.com/office/spreadsheetml/2010/11/ac" url="C:\Users\Livia\Desktop\Corso Excel CORSIRIMINI\Esempi\"/>
    </mc:Choice>
  </mc:AlternateContent>
  <bookViews>
    <workbookView xWindow="0" yWindow="0" windowWidth="20490" windowHeight="7530" activeTab="1" xr2:uid="{00000000-000D-0000-FFFF-FFFF00000000}"/>
  </bookViews>
  <sheets>
    <sheet name="listino ferramenta" sheetId="1" r:id="rId1"/>
    <sheet name="listino casalinghi" sheetId="3" r:id="rId2"/>
    <sheet name="ordini ferramenta" sheetId="2" r:id="rId3"/>
    <sheet name="ordini casalinghi" sheetId="4" r:id="rId4"/>
  </sheets>
  <definedNames>
    <definedName name="ArticoliFerramenta">'listino ferramenta'!$A$2:$A$15</definedName>
  </definedNames>
  <calcPr calcId="171027"/>
</workbook>
</file>

<file path=xl/calcChain.xml><?xml version="1.0" encoding="utf-8"?>
<calcChain xmlns="http://schemas.openxmlformats.org/spreadsheetml/2006/main">
  <c r="D8" i="2" l="1"/>
  <c r="E8" i="2" s="1"/>
  <c r="D7" i="2"/>
  <c r="E7" i="2" s="1"/>
  <c r="E3" i="1" l="1"/>
  <c r="E4" i="1"/>
  <c r="E5" i="1"/>
  <c r="E6" i="1"/>
  <c r="E7" i="1"/>
  <c r="E8" i="1"/>
  <c r="E9" i="1"/>
  <c r="E10" i="1"/>
  <c r="E11" i="1"/>
  <c r="E12" i="1"/>
  <c r="E13" i="1"/>
  <c r="E14" i="1"/>
  <c r="E15" i="1"/>
  <c r="E2" i="1"/>
  <c r="D3" i="1"/>
  <c r="D4" i="1"/>
  <c r="D5" i="1"/>
  <c r="D6" i="1"/>
  <c r="D7" i="1"/>
  <c r="D8" i="1"/>
  <c r="D9" i="1"/>
  <c r="D10" i="1"/>
  <c r="D11" i="1"/>
  <c r="D12" i="1"/>
  <c r="D13" i="1"/>
  <c r="D14" i="1"/>
  <c r="D15" i="1"/>
  <c r="D2" i="1"/>
  <c r="D4" i="2" l="1"/>
  <c r="E4" i="2" s="1"/>
  <c r="D5" i="2"/>
  <c r="E5" i="2" s="1"/>
  <c r="D6" i="2"/>
  <c r="E6" i="2" s="1"/>
  <c r="D3" i="2" l="1"/>
  <c r="E3" i="2" s="1"/>
  <c r="D2" i="2"/>
  <c r="E2" i="2" s="1"/>
</calcChain>
</file>

<file path=xl/sharedStrings.xml><?xml version="1.0" encoding="utf-8"?>
<sst xmlns="http://schemas.openxmlformats.org/spreadsheetml/2006/main" count="78" uniqueCount="39">
  <si>
    <t>Articolo</t>
  </si>
  <si>
    <t>Unità di Misura</t>
  </si>
  <si>
    <t>Costo</t>
  </si>
  <si>
    <t>Prezzo Ivato</t>
  </si>
  <si>
    <r>
      <t xml:space="preserve">Viti </t>
    </r>
    <r>
      <rPr>
        <sz val="10"/>
        <rFont val="Arial"/>
        <family val="2"/>
      </rPr>
      <t>Ø</t>
    </r>
    <r>
      <rPr>
        <sz val="10"/>
        <rFont val="Arial"/>
        <family val="2"/>
      </rPr>
      <t xml:space="preserve"> 4</t>
    </r>
  </si>
  <si>
    <r>
      <t xml:space="preserve">Viti </t>
    </r>
    <r>
      <rPr>
        <sz val="10"/>
        <rFont val="Arial"/>
        <family val="2"/>
      </rPr>
      <t>Ø</t>
    </r>
    <r>
      <rPr>
        <sz val="10"/>
        <rFont val="Arial"/>
        <family val="2"/>
      </rPr>
      <t xml:space="preserve"> 5</t>
    </r>
    <r>
      <rPr>
        <sz val="10"/>
        <rFont val="Arial"/>
        <family val="2"/>
      </rPr>
      <t/>
    </r>
  </si>
  <si>
    <r>
      <t xml:space="preserve">Viti </t>
    </r>
    <r>
      <rPr>
        <sz val="10"/>
        <rFont val="Arial"/>
        <family val="2"/>
      </rPr>
      <t>Ø</t>
    </r>
    <r>
      <rPr>
        <sz val="10"/>
        <rFont val="Arial"/>
        <family val="2"/>
      </rPr>
      <t xml:space="preserve"> 6</t>
    </r>
    <r>
      <rPr>
        <sz val="10"/>
        <rFont val="Arial"/>
        <family val="2"/>
      </rPr>
      <t/>
    </r>
  </si>
  <si>
    <t>Scatola 20 pezzi</t>
  </si>
  <si>
    <t>Dadi Ø 4</t>
  </si>
  <si>
    <t>Dadi Ø 5</t>
  </si>
  <si>
    <t>Dadi Ø 6</t>
  </si>
  <si>
    <t>Chiodi 20 mm</t>
  </si>
  <si>
    <t>Chiodi 40 mm</t>
  </si>
  <si>
    <t>Chiodi 50 mm</t>
  </si>
  <si>
    <t>Scatola 50 pezzi</t>
  </si>
  <si>
    <t>Cliente</t>
  </si>
  <si>
    <t>Quantità</t>
  </si>
  <si>
    <t>Prezzo</t>
  </si>
  <si>
    <t>Totale</t>
  </si>
  <si>
    <t>Rossi Claudio</t>
  </si>
  <si>
    <t>Musolesi Piero</t>
  </si>
  <si>
    <t>Ripiano 30x120</t>
  </si>
  <si>
    <t>Pezzo</t>
  </si>
  <si>
    <t>Ripiano 40x120</t>
  </si>
  <si>
    <t>Ripiano 40x200</t>
  </si>
  <si>
    <t>Spalla h 200</t>
  </si>
  <si>
    <t>Spalla h 150</t>
  </si>
  <si>
    <t>Viti Ø 6</t>
  </si>
  <si>
    <t>IVA al 22%</t>
  </si>
  <si>
    <t>Scatola 6 pezzi</t>
  </si>
  <si>
    <t>Coperchio padella Ø 20</t>
  </si>
  <si>
    <t>Coperchio padella Ø 30</t>
  </si>
  <si>
    <t>Padella INOX Ø 20</t>
  </si>
  <si>
    <t>Padella INOX Ø 30</t>
  </si>
  <si>
    <t>Tappeto bagno</t>
  </si>
  <si>
    <t>Tovaglia 80x120</t>
  </si>
  <si>
    <t>Tazzine da caffè</t>
  </si>
  <si>
    <t>Tagliere legno</t>
  </si>
  <si>
    <t>Garzanti Livia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</si>
</sst>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€&quot;\ #,##0.00"/>
  </numFmts>
  <fonts count="4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164" fontId="0" fillId="0" borderId="0" xfId="0" applyNumberFormat="1"/>
    <xf numFmtId="0" fontId="3" fillId="0" borderId="0" xfId="0" applyFont="1"/>
    <xf numFmtId="0" fontId="0" fillId="0" borderId="1" xfId="0" applyBorder="1"/>
    <xf numFmtId="164" fontId="0" fillId="0" borderId="1" xfId="0" applyNumberFormat="1" applyBorder="1"/>
    <xf numFmtId="0" fontId="1" fillId="0" borderId="1" xfId="0" applyFont="1" applyBorder="1"/>
    <xf numFmtId="0" fontId="3" fillId="2" borderId="1" xfId="0" applyFont="1" applyFill="1" applyBorder="1"/>
    <xf numFmtId="164" fontId="3" fillId="2" borderId="1" xfId="0" applyNumberFormat="1" applyFont="1" applyFill="1" applyBorder="1"/>
    <xf numFmtId="164" fontId="3" fillId="2" borderId="1" xfId="0" applyNumberFormat="1" applyFont="1" applyFill="1" applyBorder="1" applyAlignment="1">
      <alignment horizontal="center"/>
    </xf>
  </cellXfs>
  <cellStyles count="1"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Equinozio">
  <a:themeElements>
    <a:clrScheme name="Equinozio">
      <a:dk1>
        <a:sysClr val="windowText" lastClr="000000"/>
      </a:dk1>
      <a:lt1>
        <a:sysClr val="window" lastClr="FFFFFF"/>
      </a:lt1>
      <a:dk2>
        <a:srgbClr val="04617B"/>
      </a:dk2>
      <a:lt2>
        <a:srgbClr val="DBF5F9"/>
      </a:lt2>
      <a:accent1>
        <a:srgbClr val="0F6FC6"/>
      </a:accent1>
      <a:accent2>
        <a:srgbClr val="009DD9"/>
      </a:accent2>
      <a:accent3>
        <a:srgbClr val="0BD0D9"/>
      </a:accent3>
      <a:accent4>
        <a:srgbClr val="10CF9B"/>
      </a:accent4>
      <a:accent5>
        <a:srgbClr val="7CCA62"/>
      </a:accent5>
      <a:accent6>
        <a:srgbClr val="A5C249"/>
      </a:accent6>
      <a:hlink>
        <a:srgbClr val="E2D700"/>
      </a:hlink>
      <a:folHlink>
        <a:srgbClr val="85DFD0"/>
      </a:folHlink>
    </a:clrScheme>
    <a:fontScheme name="Equinozio">
      <a:majorFont>
        <a:latin typeface="Calibri"/>
        <a:ea typeface=""/>
        <a:cs typeface=""/>
        <a:font script="Jpan" typeface="ＭＳ Ｐゴシック"/>
        <a:font script="Hang" typeface="HY중고딕"/>
        <a:font script="Hans" typeface="隶书"/>
        <a:font script="Hant" typeface="微軟正黑體"/>
        <a:font script="Arab" typeface="Traditional Arabic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ajorFont>
      <a:minorFont>
        <a:latin typeface="Constantia"/>
        <a:ea typeface=""/>
        <a:cs typeface=""/>
        <a:font script="Jpan" typeface="HGP明朝E"/>
        <a:font script="Hang" typeface="HY신명조"/>
        <a:font script="Hans" typeface="宋体"/>
        <a:font script="Hant" typeface="新細明體"/>
        <a:font script="Arab" typeface="Majalla UI"/>
        <a:font script="Hebr" typeface="David"/>
        <a:font script="Thai" typeface="Browalli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inorFont>
    </a:fontScheme>
    <a:fmtScheme name="Equinozio">
      <a:fillStyleLst>
        <a:solidFill>
          <a:schemeClr val="phClr"/>
        </a:solidFill>
        <a:gradFill rotWithShape="1">
          <a:gsLst>
            <a:gs pos="0">
              <a:schemeClr val="phClr">
                <a:tint val="70000"/>
                <a:satMod val="130000"/>
              </a:schemeClr>
            </a:gs>
            <a:gs pos="43000">
              <a:schemeClr val="phClr">
                <a:tint val="44000"/>
                <a:satMod val="165000"/>
              </a:schemeClr>
            </a:gs>
            <a:gs pos="93000">
              <a:schemeClr val="phClr">
                <a:tint val="15000"/>
                <a:satMod val="165000"/>
              </a:schemeClr>
            </a:gs>
            <a:gs pos="100000">
              <a:schemeClr val="phClr">
                <a:tint val="5000"/>
                <a:satMod val="250000"/>
              </a:schemeClr>
            </a:gs>
          </a:gsLst>
          <a:path path="circle">
            <a:fillToRect l="50000" t="130000" r="50000" b="-30000"/>
          </a:path>
        </a:gradFill>
        <a:gradFill rotWithShape="1">
          <a:gsLst>
            <a:gs pos="0">
              <a:schemeClr val="phClr">
                <a:tint val="98000"/>
                <a:shade val="25000"/>
                <a:satMod val="250000"/>
              </a:schemeClr>
            </a:gs>
            <a:gs pos="68000">
              <a:schemeClr val="phClr">
                <a:tint val="86000"/>
                <a:satMod val="115000"/>
              </a:schemeClr>
            </a:gs>
            <a:gs pos="100000">
              <a:schemeClr val="phClr">
                <a:tint val="50000"/>
                <a:satMod val="150000"/>
              </a:schemeClr>
            </a:gs>
          </a:gsLst>
          <a:path path="circle">
            <a:fillToRect l="50000" t="130000" r="50000" b="-30000"/>
          </a:path>
        </a:gradFill>
      </a:fillStyleLst>
      <a:lnStyleLst>
        <a:ln w="9525" cap="flat" cmpd="sng" algn="ctr">
          <a:solidFill>
            <a:schemeClr val="phClr">
              <a:shade val="50000"/>
              <a:satMod val="103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7150" dist="38100" dir="5400000" algn="ctr" rotWithShape="0">
              <a:schemeClr val="phClr">
                <a:shade val="9000"/>
                <a:satMod val="105000"/>
                <a:alpha val="48000"/>
              </a:schemeClr>
            </a:outerShdw>
          </a:effectLst>
        </a:effectStyle>
        <a:effectStyle>
          <a:effectLst>
            <a:outerShdw blurRad="57150" dist="38100" dir="5400000" algn="ctr" rotWithShape="0">
              <a:schemeClr val="phClr">
                <a:shade val="9000"/>
                <a:satMod val="105000"/>
                <a:alpha val="48000"/>
              </a:schemeClr>
            </a:outerShdw>
          </a:effectLst>
        </a:effectStyle>
        <a:effectStyle>
          <a:effectLst>
            <a:outerShdw blurRad="57150" dist="38100" dir="5400000" algn="ctr" rotWithShape="0">
              <a:schemeClr val="phClr">
                <a:shade val="9000"/>
                <a:satMod val="105000"/>
                <a:alpha val="48000"/>
              </a:schemeClr>
            </a:outerShdw>
          </a:effectLst>
          <a:scene3d>
            <a:camera prst="orthographicFront" fov="0">
              <a:rot lat="0" lon="0" rev="0"/>
            </a:camera>
            <a:lightRig rig="glow" dir="tl">
              <a:rot lat="0" lon="0" rev="900000"/>
            </a:lightRig>
          </a:scene3d>
          <a:sp3d prstMaterial="powder">
            <a:bevelT w="25400" h="381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80000"/>
                <a:satMod val="400000"/>
              </a:schemeClr>
            </a:gs>
            <a:gs pos="25000">
              <a:schemeClr val="phClr">
                <a:tint val="83000"/>
                <a:satMod val="320000"/>
              </a:schemeClr>
            </a:gs>
            <a:gs pos="100000">
              <a:schemeClr val="phClr">
                <a:shade val="15000"/>
                <a:satMod val="320000"/>
              </a:schemeClr>
            </a:gs>
          </a:gsLst>
          <a:path path="circle">
            <a:fillToRect l="10000" t="110000" r="10000" b="100000"/>
          </a:path>
        </a:gradFill>
        <a:blipFill>
          <a:blip xmlns:r="http://schemas.openxmlformats.org/officeDocument/2006/relationships" r:embed="rId1">
            <a:duotone>
              <a:schemeClr val="phClr">
                <a:shade val="90000"/>
                <a:satMod val="150000"/>
              </a:schemeClr>
              <a:schemeClr val="phClr">
                <a:tint val="88000"/>
                <a:satMod val="150000"/>
              </a:schemeClr>
            </a:duotone>
          </a:blip>
          <a:tile tx="0" ty="0" sx="65000" sy="65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5"/>
  <sheetViews>
    <sheetView workbookViewId="0">
      <selection activeCell="A2" sqref="A2:A15"/>
    </sheetView>
  </sheetViews>
  <sheetFormatPr defaultRowHeight="12.75" x14ac:dyDescent="0.2"/>
  <cols>
    <col min="1" max="1" width="13.5703125" bestFit="1" customWidth="1"/>
    <col min="2" max="2" width="14.42578125" bestFit="1" customWidth="1"/>
    <col min="3" max="3" width="6.140625" style="1" bestFit="1" customWidth="1"/>
    <col min="4" max="4" width="10.42578125" style="1" bestFit="1" customWidth="1"/>
    <col min="5" max="5" width="12.28515625" style="1" bestFit="1" customWidth="1"/>
  </cols>
  <sheetData>
    <row r="1" spans="1:5" s="2" customFormat="1" x14ac:dyDescent="0.2">
      <c r="A1" s="6" t="s">
        <v>0</v>
      </c>
      <c r="B1" s="6" t="s">
        <v>1</v>
      </c>
      <c r="C1" s="7" t="s">
        <v>2</v>
      </c>
      <c r="D1" s="8" t="s">
        <v>28</v>
      </c>
      <c r="E1" s="7" t="s">
        <v>3</v>
      </c>
    </row>
    <row r="2" spans="1:5" x14ac:dyDescent="0.2">
      <c r="A2" s="3" t="s">
        <v>11</v>
      </c>
      <c r="B2" s="3" t="s">
        <v>14</v>
      </c>
      <c r="C2" s="4">
        <v>0.15</v>
      </c>
      <c r="D2" s="4">
        <f>C2*(22/100)</f>
        <v>3.3000000000000002E-2</v>
      </c>
      <c r="E2" s="4">
        <f>C2+D2</f>
        <v>0.183</v>
      </c>
    </row>
    <row r="3" spans="1:5" x14ac:dyDescent="0.2">
      <c r="A3" s="3" t="s">
        <v>12</v>
      </c>
      <c r="B3" s="3" t="s">
        <v>14</v>
      </c>
      <c r="C3" s="4">
        <v>0.25</v>
      </c>
      <c r="D3" s="4">
        <f t="shared" ref="D3:D15" si="0">C3*(22/100)</f>
        <v>5.5E-2</v>
      </c>
      <c r="E3" s="4">
        <f t="shared" ref="E3:E15" si="1">C3+D3</f>
        <v>0.30499999999999999</v>
      </c>
    </row>
    <row r="4" spans="1:5" x14ac:dyDescent="0.2">
      <c r="A4" s="3" t="s">
        <v>13</v>
      </c>
      <c r="B4" s="3" t="s">
        <v>14</v>
      </c>
      <c r="C4" s="4">
        <v>0.35</v>
      </c>
      <c r="D4" s="4">
        <f t="shared" si="0"/>
        <v>7.6999999999999999E-2</v>
      </c>
      <c r="E4" s="4">
        <f t="shared" si="1"/>
        <v>0.42699999999999999</v>
      </c>
    </row>
    <row r="5" spans="1:5" x14ac:dyDescent="0.2">
      <c r="A5" s="3" t="s">
        <v>8</v>
      </c>
      <c r="B5" s="3" t="s">
        <v>7</v>
      </c>
      <c r="C5" s="4">
        <v>0.05</v>
      </c>
      <c r="D5" s="4">
        <f t="shared" si="0"/>
        <v>1.1000000000000001E-2</v>
      </c>
      <c r="E5" s="4">
        <f t="shared" si="1"/>
        <v>6.1000000000000006E-2</v>
      </c>
    </row>
    <row r="6" spans="1:5" x14ac:dyDescent="0.2">
      <c r="A6" s="3" t="s">
        <v>9</v>
      </c>
      <c r="B6" s="3" t="s">
        <v>7</v>
      </c>
      <c r="C6" s="4">
        <v>0.06</v>
      </c>
      <c r="D6" s="4">
        <f t="shared" si="0"/>
        <v>1.32E-2</v>
      </c>
      <c r="E6" s="4">
        <f t="shared" si="1"/>
        <v>7.3200000000000001E-2</v>
      </c>
    </row>
    <row r="7" spans="1:5" x14ac:dyDescent="0.2">
      <c r="A7" s="3" t="s">
        <v>10</v>
      </c>
      <c r="B7" s="3" t="s">
        <v>7</v>
      </c>
      <c r="C7" s="4">
        <v>7.0000000000000007E-2</v>
      </c>
      <c r="D7" s="4">
        <f t="shared" si="0"/>
        <v>1.5400000000000002E-2</v>
      </c>
      <c r="E7" s="4">
        <f t="shared" si="1"/>
        <v>8.5400000000000004E-2</v>
      </c>
    </row>
    <row r="8" spans="1:5" x14ac:dyDescent="0.2">
      <c r="A8" s="3" t="s">
        <v>21</v>
      </c>
      <c r="B8" s="3" t="s">
        <v>22</v>
      </c>
      <c r="C8" s="4">
        <v>4</v>
      </c>
      <c r="D8" s="4">
        <f t="shared" si="0"/>
        <v>0.88</v>
      </c>
      <c r="E8" s="4">
        <f t="shared" si="1"/>
        <v>4.88</v>
      </c>
    </row>
    <row r="9" spans="1:5" x14ac:dyDescent="0.2">
      <c r="A9" s="3" t="s">
        <v>23</v>
      </c>
      <c r="B9" s="3" t="s">
        <v>22</v>
      </c>
      <c r="C9" s="4">
        <v>4.5</v>
      </c>
      <c r="D9" s="4">
        <f t="shared" si="0"/>
        <v>0.99</v>
      </c>
      <c r="E9" s="4">
        <f t="shared" si="1"/>
        <v>5.49</v>
      </c>
    </row>
    <row r="10" spans="1:5" x14ac:dyDescent="0.2">
      <c r="A10" s="3" t="s">
        <v>24</v>
      </c>
      <c r="B10" s="3" t="s">
        <v>22</v>
      </c>
      <c r="C10" s="4">
        <v>5.68</v>
      </c>
      <c r="D10" s="4">
        <f t="shared" si="0"/>
        <v>1.2496</v>
      </c>
      <c r="E10" s="4">
        <f t="shared" si="1"/>
        <v>6.9295999999999998</v>
      </c>
    </row>
    <row r="11" spans="1:5" x14ac:dyDescent="0.2">
      <c r="A11" s="3" t="s">
        <v>26</v>
      </c>
      <c r="B11" s="3" t="s">
        <v>22</v>
      </c>
      <c r="C11" s="4">
        <v>4.67</v>
      </c>
      <c r="D11" s="4">
        <f t="shared" si="0"/>
        <v>1.0274000000000001</v>
      </c>
      <c r="E11" s="4">
        <f t="shared" si="1"/>
        <v>5.6974</v>
      </c>
    </row>
    <row r="12" spans="1:5" x14ac:dyDescent="0.2">
      <c r="A12" s="3" t="s">
        <v>25</v>
      </c>
      <c r="B12" s="3" t="s">
        <v>22</v>
      </c>
      <c r="C12" s="4">
        <v>6.58</v>
      </c>
      <c r="D12" s="4">
        <f t="shared" si="0"/>
        <v>1.4476</v>
      </c>
      <c r="E12" s="4">
        <f t="shared" si="1"/>
        <v>8.0275999999999996</v>
      </c>
    </row>
    <row r="13" spans="1:5" x14ac:dyDescent="0.2">
      <c r="A13" s="3" t="s">
        <v>4</v>
      </c>
      <c r="B13" s="3" t="s">
        <v>7</v>
      </c>
      <c r="C13" s="4">
        <v>0.05</v>
      </c>
      <c r="D13" s="4">
        <f t="shared" si="0"/>
        <v>1.1000000000000001E-2</v>
      </c>
      <c r="E13" s="4">
        <f t="shared" si="1"/>
        <v>6.1000000000000006E-2</v>
      </c>
    </row>
    <row r="14" spans="1:5" x14ac:dyDescent="0.2">
      <c r="A14" s="3" t="s">
        <v>5</v>
      </c>
      <c r="B14" s="3" t="s">
        <v>7</v>
      </c>
      <c r="C14" s="4">
        <v>0.06</v>
      </c>
      <c r="D14" s="4">
        <f t="shared" si="0"/>
        <v>1.32E-2</v>
      </c>
      <c r="E14" s="4">
        <f t="shared" si="1"/>
        <v>7.3200000000000001E-2</v>
      </c>
    </row>
    <row r="15" spans="1:5" x14ac:dyDescent="0.2">
      <c r="A15" s="3" t="s">
        <v>6</v>
      </c>
      <c r="B15" s="3" t="s">
        <v>7</v>
      </c>
      <c r="C15" s="4">
        <v>7.0000000000000007E-2</v>
      </c>
      <c r="D15" s="4">
        <f t="shared" si="0"/>
        <v>1.5400000000000002E-2</v>
      </c>
      <c r="E15" s="4">
        <f t="shared" si="1"/>
        <v>8.5400000000000004E-2</v>
      </c>
    </row>
  </sheetData>
  <phoneticPr fontId="2" type="noConversion"/>
  <pageMargins left="0.75" right="0.75" top="1" bottom="1" header="0.5" footer="0.5"/>
  <pageSetup paperSize="9" orientation="portrait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6A9E0E-364F-4891-ABF1-9DF23D262986}">
  <dimension ref="A1:E9"/>
  <sheetViews>
    <sheetView tabSelected="1" workbookViewId="0">
      <selection activeCell="I21" sqref="I21"/>
    </sheetView>
  </sheetViews>
  <sheetFormatPr defaultRowHeight="12.75" x14ac:dyDescent="0.2"/>
  <cols>
    <col min="1" max="1" width="20.28515625" bestFit="1" customWidth="1"/>
    <col min="2" max="2" width="14.42578125" bestFit="1" customWidth="1"/>
    <col min="3" max="3" width="7.140625" style="1" bestFit="1" customWidth="1"/>
    <col min="4" max="4" width="10.42578125" style="1" bestFit="1" customWidth="1"/>
    <col min="5" max="5" width="12.28515625" style="1" bestFit="1" customWidth="1"/>
  </cols>
  <sheetData>
    <row r="1" spans="1:5" s="2" customFormat="1" x14ac:dyDescent="0.2">
      <c r="A1" s="6" t="s">
        <v>0</v>
      </c>
      <c r="B1" s="6" t="s">
        <v>1</v>
      </c>
      <c r="C1" s="7" t="s">
        <v>2</v>
      </c>
      <c r="D1" s="8" t="s">
        <v>28</v>
      </c>
      <c r="E1" s="7" t="s">
        <v>3</v>
      </c>
    </row>
    <row r="2" spans="1:5" x14ac:dyDescent="0.2">
      <c r="A2" s="5" t="s">
        <v>34</v>
      </c>
      <c r="B2" s="5" t="s">
        <v>22</v>
      </c>
      <c r="C2" s="4">
        <v>5.9</v>
      </c>
      <c r="D2" s="4"/>
      <c r="E2" s="4"/>
    </row>
    <row r="3" spans="1:5" x14ac:dyDescent="0.2">
      <c r="A3" s="5" t="s">
        <v>35</v>
      </c>
      <c r="B3" s="5" t="s">
        <v>22</v>
      </c>
      <c r="C3" s="4">
        <v>9.25</v>
      </c>
      <c r="D3" s="4"/>
      <c r="E3" s="4"/>
    </row>
    <row r="4" spans="1:5" x14ac:dyDescent="0.2">
      <c r="A4" s="5" t="s">
        <v>36</v>
      </c>
      <c r="B4" s="5" t="s">
        <v>29</v>
      </c>
      <c r="C4" s="4">
        <v>6</v>
      </c>
      <c r="D4" s="4"/>
      <c r="E4" s="4"/>
    </row>
    <row r="5" spans="1:5" x14ac:dyDescent="0.2">
      <c r="A5" s="5" t="s">
        <v>32</v>
      </c>
      <c r="B5" s="3" t="s">
        <v>22</v>
      </c>
      <c r="C5" s="4">
        <v>8.1999999999999993</v>
      </c>
      <c r="D5" s="4"/>
      <c r="E5" s="4"/>
    </row>
    <row r="6" spans="1:5" x14ac:dyDescent="0.2">
      <c r="A6" s="5" t="s">
        <v>33</v>
      </c>
      <c r="B6" s="3" t="s">
        <v>22</v>
      </c>
      <c r="C6" s="4">
        <v>10.199999999999999</v>
      </c>
      <c r="D6" s="4"/>
      <c r="E6" s="4"/>
    </row>
    <row r="7" spans="1:5" x14ac:dyDescent="0.2">
      <c r="A7" s="5" t="s">
        <v>30</v>
      </c>
      <c r="B7" s="3" t="s">
        <v>22</v>
      </c>
      <c r="C7" s="4">
        <v>4.5</v>
      </c>
      <c r="D7" s="4"/>
      <c r="E7" s="4"/>
    </row>
    <row r="8" spans="1:5" x14ac:dyDescent="0.2">
      <c r="A8" s="5" t="s">
        <v>31</v>
      </c>
      <c r="B8" s="3" t="s">
        <v>22</v>
      </c>
      <c r="C8" s="4">
        <v>6.5</v>
      </c>
      <c r="D8" s="4"/>
      <c r="E8" s="4"/>
    </row>
    <row r="9" spans="1:5" x14ac:dyDescent="0.2">
      <c r="A9" s="5" t="s">
        <v>37</v>
      </c>
      <c r="B9" s="3" t="s">
        <v>22</v>
      </c>
      <c r="C9" s="4">
        <v>5.6</v>
      </c>
      <c r="D9" s="4"/>
      <c r="E9" s="4"/>
    </row>
  </sheetData>
  <pageMargins left="0.75" right="0.75" top="1" bottom="1" header="0.5" footer="0.5"/>
  <pageSetup paperSize="9" orientation="portrait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20"/>
  <sheetViews>
    <sheetView workbookViewId="0">
      <selection activeCell="B4" sqref="B4"/>
    </sheetView>
  </sheetViews>
  <sheetFormatPr defaultRowHeight="12.75" x14ac:dyDescent="0.2"/>
  <cols>
    <col min="1" max="1" width="12.85546875" bestFit="1" customWidth="1"/>
    <col min="2" max="2" width="13.5703125" bestFit="1" customWidth="1"/>
    <col min="4" max="5" width="8.85546875" style="1" customWidth="1"/>
  </cols>
  <sheetData>
    <row r="1" spans="1:5" s="2" customFormat="1" x14ac:dyDescent="0.2">
      <c r="A1" s="6" t="s">
        <v>15</v>
      </c>
      <c r="B1" s="6" t="s">
        <v>0</v>
      </c>
      <c r="C1" s="6" t="s">
        <v>16</v>
      </c>
      <c r="D1" s="7" t="s">
        <v>17</v>
      </c>
      <c r="E1" s="7" t="s">
        <v>18</v>
      </c>
    </row>
    <row r="2" spans="1:5" x14ac:dyDescent="0.2">
      <c r="A2" s="3" t="s">
        <v>19</v>
      </c>
      <c r="B2" s="3" t="s">
        <v>25</v>
      </c>
      <c r="C2" s="3">
        <v>15</v>
      </c>
      <c r="D2" s="4">
        <f>VLOOKUP(B2,'listino ferramenta'!$A$1:$E$15,5)</f>
        <v>8.0275999999999996</v>
      </c>
      <c r="E2" s="4">
        <f t="shared" ref="E2:E8" si="0">C2*D2</f>
        <v>120.41399999999999</v>
      </c>
    </row>
    <row r="3" spans="1:5" x14ac:dyDescent="0.2">
      <c r="A3" s="3" t="s">
        <v>19</v>
      </c>
      <c r="B3" s="3" t="s">
        <v>23</v>
      </c>
      <c r="C3" s="3">
        <v>10</v>
      </c>
      <c r="D3" s="4">
        <f>VLOOKUP(B3,'listino ferramenta'!$A$1:$E$15,5)</f>
        <v>5.49</v>
      </c>
      <c r="E3" s="4">
        <f t="shared" si="0"/>
        <v>54.900000000000006</v>
      </c>
    </row>
    <row r="4" spans="1:5" x14ac:dyDescent="0.2">
      <c r="A4" s="3" t="s">
        <v>20</v>
      </c>
      <c r="B4" s="3" t="s">
        <v>25</v>
      </c>
      <c r="C4" s="3">
        <v>6</v>
      </c>
      <c r="D4" s="4">
        <f>VLOOKUP(B4,'listino ferramenta'!$A$1:$E$15,5)</f>
        <v>8.0275999999999996</v>
      </c>
      <c r="E4" s="4">
        <f t="shared" si="0"/>
        <v>48.165599999999998</v>
      </c>
    </row>
    <row r="5" spans="1:5" x14ac:dyDescent="0.2">
      <c r="A5" s="3" t="s">
        <v>20</v>
      </c>
      <c r="B5" s="3" t="s">
        <v>27</v>
      </c>
      <c r="C5" s="3">
        <v>2</v>
      </c>
      <c r="D5" s="4">
        <f>VLOOKUP(B5,'listino ferramenta'!$A$1:$E$15,5)</f>
        <v>8.5400000000000004E-2</v>
      </c>
      <c r="E5" s="4">
        <f t="shared" si="0"/>
        <v>0.17080000000000001</v>
      </c>
    </row>
    <row r="6" spans="1:5" x14ac:dyDescent="0.2">
      <c r="A6" s="3" t="s">
        <v>20</v>
      </c>
      <c r="B6" s="3" t="s">
        <v>24</v>
      </c>
      <c r="C6" s="3">
        <v>15</v>
      </c>
      <c r="D6" s="4">
        <f>VLOOKUP(B6,'listino ferramenta'!$A$1:$E$15,5)</f>
        <v>6.9295999999999998</v>
      </c>
      <c r="E6" s="4">
        <f t="shared" si="0"/>
        <v>103.944</v>
      </c>
    </row>
    <row r="7" spans="1:5" x14ac:dyDescent="0.2">
      <c r="A7" s="5" t="s">
        <v>38</v>
      </c>
      <c r="B7" s="3" t="s">
        <v>25</v>
      </c>
      <c r="C7" s="3">
        <v>1</v>
      </c>
      <c r="D7" s="4">
        <f>VLOOKUP(B7,'listino ferramenta'!$A$1:$E$15,5)</f>
        <v>8.0275999999999996</v>
      </c>
      <c r="E7" s="4">
        <f t="shared" si="0"/>
        <v>8.0275999999999996</v>
      </c>
    </row>
    <row r="8" spans="1:5" x14ac:dyDescent="0.2">
      <c r="A8" s="5" t="s">
        <v>38</v>
      </c>
      <c r="B8" s="3" t="s">
        <v>9</v>
      </c>
      <c r="C8" s="3">
        <v>10</v>
      </c>
      <c r="D8" s="4">
        <f>VLOOKUP(B8,'listino ferramenta'!$A$1:$E$15,5)</f>
        <v>7.3200000000000001E-2</v>
      </c>
      <c r="E8" s="4">
        <f t="shared" si="0"/>
        <v>0.73199999999999998</v>
      </c>
    </row>
    <row r="9" spans="1:5" x14ac:dyDescent="0.2">
      <c r="A9" s="3"/>
      <c r="B9" s="3"/>
      <c r="C9" s="3"/>
      <c r="D9" s="4"/>
      <c r="E9" s="4"/>
    </row>
    <row r="10" spans="1:5" x14ac:dyDescent="0.2">
      <c r="A10" s="3"/>
      <c r="B10" s="3"/>
      <c r="C10" s="3"/>
      <c r="D10" s="4"/>
      <c r="E10" s="4"/>
    </row>
    <row r="11" spans="1:5" x14ac:dyDescent="0.2">
      <c r="A11" s="3"/>
      <c r="B11" s="3"/>
      <c r="C11" s="3"/>
      <c r="D11" s="4"/>
      <c r="E11" s="4"/>
    </row>
    <row r="12" spans="1:5" x14ac:dyDescent="0.2">
      <c r="A12" s="3"/>
      <c r="B12" s="3"/>
      <c r="C12" s="3"/>
      <c r="D12" s="4"/>
      <c r="E12" s="4"/>
    </row>
    <row r="13" spans="1:5" x14ac:dyDescent="0.2">
      <c r="A13" s="3"/>
      <c r="B13" s="3"/>
      <c r="C13" s="3"/>
      <c r="D13" s="4"/>
      <c r="E13" s="4"/>
    </row>
    <row r="14" spans="1:5" x14ac:dyDescent="0.2">
      <c r="A14" s="3"/>
      <c r="B14" s="3"/>
      <c r="C14" s="3"/>
      <c r="D14" s="4"/>
      <c r="E14" s="4"/>
    </row>
    <row r="15" spans="1:5" x14ac:dyDescent="0.2">
      <c r="A15" s="3"/>
      <c r="B15" s="3"/>
      <c r="C15" s="3"/>
      <c r="D15" s="4"/>
      <c r="E15" s="4"/>
    </row>
    <row r="16" spans="1:5" x14ac:dyDescent="0.2">
      <c r="A16" s="3"/>
      <c r="B16" s="3"/>
      <c r="C16" s="3"/>
      <c r="D16" s="4"/>
      <c r="E16" s="4"/>
    </row>
    <row r="17" spans="1:5" x14ac:dyDescent="0.2">
      <c r="A17" s="3"/>
      <c r="B17" s="3"/>
      <c r="C17" s="3"/>
      <c r="D17" s="4"/>
      <c r="E17" s="4"/>
    </row>
    <row r="18" spans="1:5" x14ac:dyDescent="0.2">
      <c r="A18" s="3"/>
      <c r="B18" s="3"/>
      <c r="C18" s="3"/>
      <c r="D18" s="4"/>
      <c r="E18" s="4"/>
    </row>
    <row r="19" spans="1:5" x14ac:dyDescent="0.2">
      <c r="A19" s="3"/>
      <c r="B19" s="3"/>
      <c r="C19" s="3"/>
      <c r="D19" s="4"/>
      <c r="E19" s="4"/>
    </row>
    <row r="20" spans="1:5" x14ac:dyDescent="0.2">
      <c r="A20" s="3"/>
      <c r="B20" s="3"/>
      <c r="C20" s="3"/>
      <c r="D20" s="4"/>
      <c r="E20" s="4"/>
    </row>
  </sheetData>
  <phoneticPr fontId="2" type="noConversion"/>
  <dataValidations count="1">
    <dataValidation type="list" allowBlank="1" showInputMessage="1" showErrorMessage="1" sqref="B2:B20" xr:uid="{9B3CCABB-6BE5-4B05-97F4-358FD6EF2330}">
      <formula1>ArticoliFerramenta</formula1>
    </dataValidation>
  </dataValidations>
  <pageMargins left="0.75" right="0.75" top="1" bottom="1" header="0.5" footer="0.5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006310-6B60-4AB9-8D7C-C11E1FDE8602}">
  <dimension ref="A1:E20"/>
  <sheetViews>
    <sheetView workbookViewId="0">
      <selection activeCell="B2" sqref="B2"/>
    </sheetView>
  </sheetViews>
  <sheetFormatPr defaultRowHeight="12.75" x14ac:dyDescent="0.2"/>
  <sheetData>
    <row r="1" spans="1:5" x14ac:dyDescent="0.2">
      <c r="A1" s="6" t="s">
        <v>15</v>
      </c>
      <c r="B1" s="6" t="s">
        <v>0</v>
      </c>
      <c r="C1" s="6" t="s">
        <v>16</v>
      </c>
      <c r="D1" s="7" t="s">
        <v>17</v>
      </c>
      <c r="E1" s="7" t="s">
        <v>18</v>
      </c>
    </row>
    <row r="2" spans="1:5" x14ac:dyDescent="0.2">
      <c r="A2" s="3"/>
      <c r="B2" s="3"/>
      <c r="C2" s="3"/>
      <c r="D2" s="3"/>
      <c r="E2" s="3"/>
    </row>
    <row r="3" spans="1:5" x14ac:dyDescent="0.2">
      <c r="A3" s="3"/>
      <c r="B3" s="3"/>
      <c r="C3" s="3"/>
      <c r="D3" s="3"/>
      <c r="E3" s="3"/>
    </row>
    <row r="4" spans="1:5" x14ac:dyDescent="0.2">
      <c r="A4" s="3"/>
      <c r="B4" s="3"/>
      <c r="C4" s="3"/>
      <c r="D4" s="3"/>
      <c r="E4" s="3"/>
    </row>
    <row r="5" spans="1:5" x14ac:dyDescent="0.2">
      <c r="A5" s="3"/>
      <c r="B5" s="3"/>
      <c r="C5" s="3"/>
      <c r="D5" s="3"/>
      <c r="E5" s="3"/>
    </row>
    <row r="6" spans="1:5" x14ac:dyDescent="0.2">
      <c r="A6" s="3"/>
      <c r="B6" s="3"/>
      <c r="C6" s="3"/>
      <c r="D6" s="3"/>
      <c r="E6" s="3"/>
    </row>
    <row r="7" spans="1:5" x14ac:dyDescent="0.2">
      <c r="A7" s="3"/>
      <c r="B7" s="3"/>
      <c r="C7" s="3"/>
      <c r="D7" s="3"/>
      <c r="E7" s="3"/>
    </row>
    <row r="8" spans="1:5" x14ac:dyDescent="0.2">
      <c r="A8" s="3"/>
      <c r="B8" s="3"/>
      <c r="C8" s="3"/>
      <c r="D8" s="3"/>
      <c r="E8" s="3"/>
    </row>
    <row r="9" spans="1:5" x14ac:dyDescent="0.2">
      <c r="A9" s="3"/>
      <c r="B9" s="3"/>
      <c r="C9" s="3"/>
      <c r="D9" s="3"/>
      <c r="E9" s="3"/>
    </row>
    <row r="10" spans="1:5" x14ac:dyDescent="0.2">
      <c r="A10" s="3"/>
      <c r="B10" s="3"/>
      <c r="C10" s="3"/>
      <c r="D10" s="3"/>
      <c r="E10" s="3"/>
    </row>
    <row r="11" spans="1:5" x14ac:dyDescent="0.2">
      <c r="A11" s="3"/>
      <c r="B11" s="3"/>
      <c r="C11" s="3"/>
      <c r="D11" s="3"/>
      <c r="E11" s="3"/>
    </row>
    <row r="12" spans="1:5" x14ac:dyDescent="0.2">
      <c r="A12" s="3"/>
      <c r="B12" s="3"/>
      <c r="C12" s="3"/>
      <c r="D12" s="3"/>
      <c r="E12" s="3"/>
    </row>
    <row r="13" spans="1:5" x14ac:dyDescent="0.2">
      <c r="A13" s="3"/>
      <c r="B13" s="3"/>
      <c r="C13" s="3"/>
      <c r="D13" s="3"/>
      <c r="E13" s="3"/>
    </row>
    <row r="14" spans="1:5" x14ac:dyDescent="0.2">
      <c r="A14" s="3"/>
      <c r="B14" s="3"/>
      <c r="C14" s="3"/>
      <c r="D14" s="3"/>
      <c r="E14" s="3"/>
    </row>
    <row r="15" spans="1:5" x14ac:dyDescent="0.2">
      <c r="A15" s="3"/>
      <c r="B15" s="3"/>
      <c r="C15" s="3"/>
      <c r="D15" s="3"/>
      <c r="E15" s="3"/>
    </row>
    <row r="16" spans="1:5" x14ac:dyDescent="0.2">
      <c r="A16" s="3"/>
      <c r="B16" s="3"/>
      <c r="C16" s="3"/>
      <c r="D16" s="3"/>
      <c r="E16" s="3"/>
    </row>
    <row r="17" spans="1:5" x14ac:dyDescent="0.2">
      <c r="A17" s="3"/>
      <c r="B17" s="3"/>
      <c r="C17" s="3"/>
      <c r="D17" s="3"/>
      <c r="E17" s="3"/>
    </row>
    <row r="18" spans="1:5" x14ac:dyDescent="0.2">
      <c r="A18" s="3"/>
      <c r="B18" s="3"/>
      <c r="C18" s="3"/>
      <c r="D18" s="3"/>
      <c r="E18" s="3"/>
    </row>
    <row r="19" spans="1:5" x14ac:dyDescent="0.2">
      <c r="A19" s="3"/>
      <c r="B19" s="3"/>
      <c r="C19" s="3"/>
      <c r="D19" s="3"/>
      <c r="E19" s="3"/>
    </row>
    <row r="20" spans="1:5" x14ac:dyDescent="0.2">
      <c r="A20" s="3"/>
      <c r="B20" s="3"/>
      <c r="C20" s="3"/>
      <c r="D20" s="3"/>
      <c r="E20" s="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4</vt:i4>
      </vt:variant>
      <vt:variant>
        <vt:lpstr>Intervalli denominati</vt:lpstr>
      </vt:variant>
      <vt:variant>
        <vt:i4>1</vt:i4>
      </vt:variant>
    </vt:vector>
  </HeadingPairs>
  <TitlesOfParts>
    <vt:vector size="5" baseType="lpstr">
      <vt:lpstr>listino ferramenta</vt:lpstr>
      <vt:lpstr>listino casalinghi</vt:lpstr>
      <vt:lpstr>ordini ferramenta</vt:lpstr>
      <vt:lpstr>ordini casalinghi</vt:lpstr>
      <vt:lpstr>ArticoliFerramenta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Claudio</dc:creator>
  <cp:lastModifiedBy>Livia Garzanti</cp:lastModifiedBy>
  <dcterms:created xsi:type="dcterms:W3CDTF">2002-10-24T17:47:24Z</dcterms:created>
  <dcterms:modified xsi:type="dcterms:W3CDTF">2017-10-21T09:49:39Z</dcterms:modified>
</cp:coreProperties>
</file>